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MYDOC\USTANOVA\Cjenik\CJENIK 2026\"/>
    </mc:Choice>
  </mc:AlternateContent>
  <bookViews>
    <workbookView xWindow="0" yWindow="135" windowWidth="23955" windowHeight="9795"/>
  </bookViews>
  <sheets>
    <sheet name="List1" sheetId="1" r:id="rId1"/>
    <sheet name="List2" sheetId="2" r:id="rId2"/>
    <sheet name="List3" sheetId="3" r:id="rId3"/>
  </sheets>
  <definedNames>
    <definedName name="_xlnm.Print_Area" localSheetId="0">List1!$A:$E</definedName>
  </definedNames>
  <calcPr calcId="162913"/>
</workbook>
</file>

<file path=xl/calcChain.xml><?xml version="1.0" encoding="utf-8"?>
<calcChain xmlns="http://schemas.openxmlformats.org/spreadsheetml/2006/main">
  <c r="C76" i="1" l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33" i="1"/>
  <c r="D33" i="1" s="1"/>
  <c r="C32" i="1"/>
  <c r="D32" i="1" s="1"/>
  <c r="C31" i="1"/>
  <c r="D31" i="1" s="1"/>
  <c r="C12" i="1"/>
  <c r="D12" i="1" s="1"/>
  <c r="C11" i="1"/>
  <c r="D11" i="1" s="1"/>
  <c r="C10" i="1"/>
  <c r="D10" i="1" s="1"/>
  <c r="C9" i="1"/>
  <c r="D9" i="1" s="1"/>
  <c r="C8" i="1"/>
  <c r="D8" i="1" s="1"/>
  <c r="D14" i="1" l="1"/>
</calcChain>
</file>

<file path=xl/sharedStrings.xml><?xml version="1.0" encoding="utf-8"?>
<sst xmlns="http://schemas.openxmlformats.org/spreadsheetml/2006/main" count="135" uniqueCount="88">
  <si>
    <t>Naziv usluge</t>
  </si>
  <si>
    <t>Vrijeme</t>
  </si>
  <si>
    <t>PDV 25%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</si>
  <si>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 xml:space="preserve">ZAKUP ŠPORTSKE DVORANE ZA KOMERCIJALNA DOGAĐANJA </t>
    </r>
  </si>
  <si>
    <r>
      <t>1.1.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Cijeli objekat (ne uključuje caffe bar i uredske  prostore)</t>
    </r>
  </si>
  <si>
    <t>dnevno</t>
  </si>
  <si>
    <t>1.2. Velika "A" dvorana</t>
  </si>
  <si>
    <t>1.3. Mala "B" dvorana</t>
  </si>
  <si>
    <t>1.4. Dvorana "D" za sastanke</t>
  </si>
  <si>
    <t>1.5. Hol u prizemlju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</si>
  <si>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 xml:space="preserve">NAJAM DVORANE ZA PRIPREME ŠPORTAŠA </t>
    </r>
  </si>
  <si>
    <t>2.1. Velika "A" dvorana *</t>
  </si>
  <si>
    <t>1 sat</t>
  </si>
  <si>
    <t xml:space="preserve">       - poludnevno *</t>
  </si>
  <si>
    <t>poludnevno</t>
  </si>
  <si>
    <t xml:space="preserve">       - dnevno *</t>
  </si>
  <si>
    <t>2.2. Mala "B" dvorana  *</t>
  </si>
  <si>
    <t>3.1. Rekreacije «A» dvorana *</t>
  </si>
  <si>
    <t>3.2. Rekreacija «B» dvorana *</t>
  </si>
  <si>
    <t>3.3. Rekreacija «D» dvorana *</t>
  </si>
  <si>
    <t xml:space="preserve">3.3. Škole – nastava tjelesne i zdravstvene </t>
  </si>
  <si>
    <t xml:space="preserve">       kulture *</t>
  </si>
  <si>
    <t>1 šk. sat</t>
  </si>
  <si>
    <r>
      <t>4.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>NAJAM MALONOGOMETNOGA IGRALIŠTA S UMJETNOM TRAVOM</t>
    </r>
  </si>
  <si>
    <t>4.1. Rekreacija *</t>
  </si>
  <si>
    <t>4.2. Malonogometni turniri *</t>
  </si>
  <si>
    <t>6.    SAJAM</t>
  </si>
  <si>
    <t xml:space="preserve">6.1. Prodajno mjesto do 3 m </t>
  </si>
  <si>
    <t>Ukupno</t>
  </si>
  <si>
    <t>6.2. Prodajno mjesto od 3 do 7 m</t>
  </si>
  <si>
    <t>6.3. Prodajno mjesto od 7 do 10 m</t>
  </si>
  <si>
    <t>7.    NAJAM GRADSKOGA BAZENA</t>
  </si>
  <si>
    <t>7.1. Rekreacija – odrasli *</t>
  </si>
  <si>
    <t xml:space="preserve">7.2. Rekreacija –djeca 3-12 god, umirovljenici, </t>
  </si>
  <si>
    <t xml:space="preserve">       članovi  HVIDR-e *</t>
  </si>
  <si>
    <t>7.3. Rekreacija – djelatnici *</t>
  </si>
  <si>
    <t>mjesečno</t>
  </si>
  <si>
    <t xml:space="preserve">       godina, umirovljenici, članovi HVIDR-e *</t>
  </si>
  <si>
    <t xml:space="preserve">       - pruga 50m (ljeti) *</t>
  </si>
  <si>
    <t xml:space="preserve">       - pruga 25 m *</t>
  </si>
  <si>
    <t xml:space="preserve">       - 1/3 bazena *</t>
  </si>
  <si>
    <t xml:space="preserve">       - ½ bazena *</t>
  </si>
  <si>
    <t xml:space="preserve">       - cijeli bazen *</t>
  </si>
  <si>
    <t xml:space="preserve">       - mali bazen *</t>
  </si>
  <si>
    <t xml:space="preserve">       - pola bazena *</t>
  </si>
  <si>
    <t xml:space="preserve">       - pruga 50 m *</t>
  </si>
  <si>
    <t xml:space="preserve">8.    NAJAM NOGOMETNOGA STADIONA U </t>
  </si>
  <si>
    <t xml:space="preserve">       LAPADU</t>
  </si>
  <si>
    <t>8.2. Najam atletske staze *</t>
  </si>
  <si>
    <t>8.3. Odigravanje utakmice *</t>
  </si>
  <si>
    <t>utakmica</t>
  </si>
  <si>
    <t xml:space="preserve">9.    NAJAM NOGOMETNOGA IGRALIŠTA U </t>
  </si>
  <si>
    <t xml:space="preserve">       GOSPINU POLJU</t>
  </si>
  <si>
    <t>9.2. Odigravanje utakmica mlađih kategorija *</t>
  </si>
  <si>
    <t>10.    PARKING</t>
  </si>
  <si>
    <t>1 mjesec</t>
  </si>
  <si>
    <t>24 sata</t>
  </si>
  <si>
    <t>10.8. Parking kombija</t>
  </si>
  <si>
    <t>Cijena EUR bez pdv-a</t>
  </si>
  <si>
    <r>
      <t>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>NAJAM DVORANE ZA REKREACIJE I ŠKOLE</t>
    </r>
  </si>
  <si>
    <t>Cijena EUR s pdv-om</t>
  </si>
  <si>
    <t>Športski objekti Dubrovnik</t>
  </si>
  <si>
    <t>Liechtensteinov put 10, Dubrovnik</t>
  </si>
  <si>
    <t>OIB: 734676961687</t>
  </si>
  <si>
    <t>CJENIK USLUGA</t>
  </si>
  <si>
    <t>Napomena: Ustanova zadržava pravo na cijenu zakupa športskih objekata odobriti popust do 50% od važeće cijene, odnosno ustupiti na korištenje bez naknade za pojedina događanja od značaja za Grad Dubrovnik.</t>
  </si>
  <si>
    <t>* Usluge oslobođene plaćanja PDV-a sukladno čl. 39.st.1. toč.m. Zakona o PDV-u.</t>
  </si>
  <si>
    <t>7.4. Obiteljska rekreacija</t>
  </si>
  <si>
    <t xml:space="preserve">1 sat </t>
  </si>
  <si>
    <t>7.5. Rekreacija – mjesečna karta – odrasli *</t>
  </si>
  <si>
    <t xml:space="preserve">7.6. Rekreacija – mjesečna karta – djeca 3-12 </t>
  </si>
  <si>
    <t>7.7. Rekreacija – mjesečna karta – djelatnici          Ustanove</t>
  </si>
  <si>
    <t>7.8. Škole, rekreacije: *</t>
  </si>
  <si>
    <t>7.9. Pripreme športaša na bazenu: *</t>
  </si>
  <si>
    <r>
      <t>5.</t>
    </r>
    <r>
      <rPr>
        <b/>
        <sz val="7"/>
        <color theme="1"/>
        <rFont val="Times New Roman"/>
        <family val="1"/>
        <charset val="238"/>
      </rPr>
      <t>    </t>
    </r>
    <r>
      <rPr>
        <b/>
        <sz val="10"/>
        <color theme="1"/>
        <rFont val="Arial"/>
        <family val="2"/>
        <charset val="238"/>
      </rPr>
      <t>VANJSKO KOŠARKAŠKO IGRALIŠTE</t>
    </r>
  </si>
  <si>
    <t>8.1. Najam nogometnog terena za treninge/pripreme *</t>
  </si>
  <si>
    <t>9.1. Najam nogometnog igrališta za treninge/pripreme *</t>
  </si>
  <si>
    <t>9.3. Odigravanje utakmice</t>
  </si>
  <si>
    <t>10.1. Parking autobusa i minibusa od 01.05. do 31.10. (ljetna cijena)</t>
  </si>
  <si>
    <t>10.2. Parking autobusa i minibusa od 01.11. do 30.04. (zimska cijena)</t>
  </si>
  <si>
    <t>10.6. Parking kombija od 01.05. do 31.10. (ljetna cijena)</t>
  </si>
  <si>
    <t>10.7. Parking kombija od 01.11. do 30.04. (zimska cijena)</t>
  </si>
  <si>
    <t>5.1. Rekreacija/turniri *</t>
  </si>
  <si>
    <t xml:space="preserve">       50% popusta u terminima klubova</t>
  </si>
  <si>
    <t>10.3. Parking autobusa i minibusa</t>
  </si>
  <si>
    <t>10.5. Parking autobusa i  minibusa (dnevna)</t>
  </si>
  <si>
    <t>10.9. Parking kombija (dnevna)</t>
  </si>
  <si>
    <t>Cjenik važi od 02.06.2026., temeljem suglasnosti gradonačelnika Grada Dubrovnika, Klasa: 307-03/26-01/03, Ur.broj: 2117-1-01-26-03.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</si>
</sst>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165" fontId="2" fillId="3" borderId="2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2" fontId="1" fillId="3" borderId="2" xfId="0" applyNumberFormat="1" applyFont="1" applyFill="1" applyBorder="1" applyAlignment="1">
      <alignment horizontal="right" wrapText="1"/>
    </xf>
    <xf numFmtId="2" fontId="1" fillId="3" borderId="3" xfId="0" applyNumberFormat="1" applyFont="1" applyFill="1" applyBorder="1" applyAlignment="1">
      <alignment horizontal="right" wrapText="1"/>
    </xf>
    <xf numFmtId="165" fontId="1" fillId="3" borderId="2" xfId="0" applyNumberFormat="1" applyFont="1" applyFill="1" applyBorder="1" applyAlignment="1">
      <alignment horizontal="right" wrapText="1"/>
    </xf>
    <xf numFmtId="165" fontId="1" fillId="3" borderId="3" xfId="0" applyNumberFormat="1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right" wrapText="1"/>
    </xf>
    <xf numFmtId="165" fontId="1" fillId="3" borderId="1" xfId="0" applyNumberFormat="1" applyFont="1" applyFill="1" applyBorder="1" applyAlignment="1">
      <alignment horizontal="right" wrapText="1"/>
    </xf>
    <xf numFmtId="2" fontId="2" fillId="3" borderId="2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1" fontId="1" fillId="3" borderId="1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right" wrapText="1"/>
    </xf>
    <xf numFmtId="165" fontId="1" fillId="3" borderId="3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zoomScaleNormal="100" workbookViewId="0">
      <selection activeCell="A78" sqref="A78:E78"/>
    </sheetView>
  </sheetViews>
  <sheetFormatPr defaultRowHeight="15" x14ac:dyDescent="0.25"/>
  <cols>
    <col min="1" max="1" width="41" style="1" customWidth="1"/>
    <col min="2" max="2" width="12.140625" customWidth="1"/>
    <col min="3" max="3" width="11" customWidth="1"/>
    <col min="4" max="4" width="10.85546875" customWidth="1"/>
    <col min="5" max="5" width="11.42578125" customWidth="1"/>
  </cols>
  <sheetData>
    <row r="1" spans="1:5" ht="15.75" customHeight="1" x14ac:dyDescent="0.25">
      <c r="A1" s="1" t="s">
        <v>61</v>
      </c>
    </row>
    <row r="2" spans="1:5" ht="15.75" customHeight="1" x14ac:dyDescent="0.25">
      <c r="A2" s="1" t="s">
        <v>62</v>
      </c>
    </row>
    <row r="3" spans="1:5" ht="15.75" customHeight="1" x14ac:dyDescent="0.25">
      <c r="A3" s="1" t="s">
        <v>63</v>
      </c>
    </row>
    <row r="4" spans="1:5" ht="21" customHeight="1" x14ac:dyDescent="0.25">
      <c r="A4" s="45" t="s">
        <v>64</v>
      </c>
      <c r="B4" s="45"/>
      <c r="C4" s="45"/>
      <c r="D4" s="45"/>
      <c r="E4" s="45"/>
    </row>
    <row r="5" spans="1:5" ht="21" customHeight="1" x14ac:dyDescent="0.25">
      <c r="A5" s="15"/>
      <c r="B5" s="16"/>
      <c r="C5" s="16"/>
      <c r="D5" s="16"/>
      <c r="E5" s="16"/>
    </row>
    <row r="6" spans="1:5" ht="32.25" customHeight="1" x14ac:dyDescent="0.25">
      <c r="A6" s="4" t="s">
        <v>0</v>
      </c>
      <c r="B6" s="9" t="s">
        <v>1</v>
      </c>
      <c r="C6" s="4" t="s">
        <v>58</v>
      </c>
      <c r="D6" s="4" t="s">
        <v>2</v>
      </c>
      <c r="E6" s="4" t="s">
        <v>60</v>
      </c>
    </row>
    <row r="7" spans="1:5" ht="30" customHeight="1" x14ac:dyDescent="0.25">
      <c r="A7" s="12" t="s">
        <v>3</v>
      </c>
      <c r="B7" s="11"/>
      <c r="C7" s="19"/>
      <c r="D7" s="19"/>
      <c r="E7" s="19"/>
    </row>
    <row r="8" spans="1:5" ht="28.5" customHeight="1" x14ac:dyDescent="0.25">
      <c r="A8" s="2" t="s">
        <v>4</v>
      </c>
      <c r="B8" s="11" t="s">
        <v>5</v>
      </c>
      <c r="C8" s="17">
        <f>E8-(E8*20%)</f>
        <v>4000</v>
      </c>
      <c r="D8" s="17">
        <f>C8*25%</f>
        <v>1000</v>
      </c>
      <c r="E8" s="28">
        <v>5000</v>
      </c>
    </row>
    <row r="9" spans="1:5" x14ac:dyDescent="0.25">
      <c r="A9" s="2" t="s">
        <v>6</v>
      </c>
      <c r="B9" s="11" t="s">
        <v>5</v>
      </c>
      <c r="C9" s="17">
        <f t="shared" ref="C9:C12" si="0">E9-(E9*20%)</f>
        <v>2800</v>
      </c>
      <c r="D9" s="17">
        <f t="shared" ref="D9:D12" si="1">C9*25%</f>
        <v>700</v>
      </c>
      <c r="E9" s="28">
        <v>3500</v>
      </c>
    </row>
    <row r="10" spans="1:5" x14ac:dyDescent="0.25">
      <c r="A10" s="2" t="s">
        <v>7</v>
      </c>
      <c r="B10" s="11" t="s">
        <v>5</v>
      </c>
      <c r="C10" s="17">
        <f t="shared" si="0"/>
        <v>800</v>
      </c>
      <c r="D10" s="17">
        <f t="shared" si="1"/>
        <v>200</v>
      </c>
      <c r="E10" s="28">
        <v>1000</v>
      </c>
    </row>
    <row r="11" spans="1:5" x14ac:dyDescent="0.25">
      <c r="A11" s="2" t="s">
        <v>8</v>
      </c>
      <c r="B11" s="11" t="s">
        <v>5</v>
      </c>
      <c r="C11" s="17">
        <f t="shared" si="0"/>
        <v>400</v>
      </c>
      <c r="D11" s="17">
        <f t="shared" si="1"/>
        <v>100</v>
      </c>
      <c r="E11" s="28">
        <v>500</v>
      </c>
    </row>
    <row r="12" spans="1:5" x14ac:dyDescent="0.25">
      <c r="A12" s="2" t="s">
        <v>9</v>
      </c>
      <c r="B12" s="11" t="s">
        <v>5</v>
      </c>
      <c r="C12" s="17">
        <f t="shared" si="0"/>
        <v>320</v>
      </c>
      <c r="D12" s="17">
        <f t="shared" si="1"/>
        <v>80</v>
      </c>
      <c r="E12" s="28">
        <v>400</v>
      </c>
    </row>
    <row r="13" spans="1:5" ht="27.75" customHeight="1" x14ac:dyDescent="0.25">
      <c r="A13" s="3" t="s">
        <v>10</v>
      </c>
      <c r="B13" s="11"/>
      <c r="C13" s="19"/>
      <c r="D13" s="18"/>
      <c r="E13" s="28"/>
    </row>
    <row r="14" spans="1:5" x14ac:dyDescent="0.25">
      <c r="A14" s="2" t="s">
        <v>11</v>
      </c>
      <c r="B14" s="11" t="s">
        <v>12</v>
      </c>
      <c r="C14" s="27">
        <v>200</v>
      </c>
      <c r="D14" s="19">
        <f ca="1">-D14</f>
        <v>0</v>
      </c>
      <c r="E14" s="28">
        <v>200</v>
      </c>
    </row>
    <row r="15" spans="1:5" ht="15.75" customHeight="1" x14ac:dyDescent="0.25">
      <c r="A15" s="2" t="s">
        <v>13</v>
      </c>
      <c r="B15" s="11" t="s">
        <v>14</v>
      </c>
      <c r="C15" s="27">
        <v>1000</v>
      </c>
      <c r="D15" s="19">
        <v>0</v>
      </c>
      <c r="E15" s="28">
        <v>1000</v>
      </c>
    </row>
    <row r="16" spans="1:5" x14ac:dyDescent="0.25">
      <c r="A16" s="2" t="s">
        <v>15</v>
      </c>
      <c r="B16" s="11" t="s">
        <v>5</v>
      </c>
      <c r="C16" s="17">
        <v>2000</v>
      </c>
      <c r="D16" s="19">
        <v>0</v>
      </c>
      <c r="E16" s="28">
        <v>2000</v>
      </c>
    </row>
    <row r="17" spans="1:5" x14ac:dyDescent="0.25">
      <c r="A17" s="2" t="s">
        <v>16</v>
      </c>
      <c r="B17" s="11" t="s">
        <v>12</v>
      </c>
      <c r="C17" s="27">
        <v>100</v>
      </c>
      <c r="D17" s="19">
        <v>0</v>
      </c>
      <c r="E17" s="28">
        <v>100</v>
      </c>
    </row>
    <row r="18" spans="1:5" ht="29.25" customHeight="1" x14ac:dyDescent="0.25">
      <c r="A18" s="44" t="s">
        <v>59</v>
      </c>
      <c r="B18" s="41"/>
      <c r="C18" s="27"/>
      <c r="D18" s="43"/>
      <c r="E18" s="28"/>
    </row>
    <row r="19" spans="1:5" ht="15" hidden="1" customHeight="1" x14ac:dyDescent="0.25">
      <c r="A19" s="44"/>
      <c r="B19" s="41"/>
      <c r="C19" s="27"/>
      <c r="D19" s="43"/>
      <c r="E19" s="28"/>
    </row>
    <row r="20" spans="1:5" x14ac:dyDescent="0.25">
      <c r="A20" s="2" t="s">
        <v>17</v>
      </c>
      <c r="B20" s="11" t="s">
        <v>12</v>
      </c>
      <c r="C20" s="27">
        <v>100</v>
      </c>
      <c r="D20" s="19">
        <v>0</v>
      </c>
      <c r="E20" s="28">
        <v>100</v>
      </c>
    </row>
    <row r="21" spans="1:5" x14ac:dyDescent="0.25">
      <c r="A21" s="2" t="s">
        <v>18</v>
      </c>
      <c r="B21" s="11" t="s">
        <v>12</v>
      </c>
      <c r="C21" s="27">
        <v>50</v>
      </c>
      <c r="D21" s="19">
        <v>0</v>
      </c>
      <c r="E21" s="28">
        <v>50</v>
      </c>
    </row>
    <row r="22" spans="1:5" x14ac:dyDescent="0.25">
      <c r="A22" s="5" t="s">
        <v>19</v>
      </c>
      <c r="B22" s="11" t="s">
        <v>12</v>
      </c>
      <c r="C22" s="27">
        <v>20</v>
      </c>
      <c r="D22" s="19">
        <v>0</v>
      </c>
      <c r="E22" s="28">
        <v>20</v>
      </c>
    </row>
    <row r="23" spans="1:5" ht="14.25" customHeight="1" x14ac:dyDescent="0.25">
      <c r="A23" s="5" t="s">
        <v>20</v>
      </c>
      <c r="B23" s="40" t="s">
        <v>22</v>
      </c>
      <c r="C23" s="20"/>
      <c r="D23" s="43">
        <v>0</v>
      </c>
      <c r="E23" s="21"/>
    </row>
    <row r="24" spans="1:5" ht="14.25" customHeight="1" x14ac:dyDescent="0.25">
      <c r="A24" s="8" t="s">
        <v>21</v>
      </c>
      <c r="B24" s="41"/>
      <c r="C24" s="22">
        <v>9.85</v>
      </c>
      <c r="D24" s="43"/>
      <c r="E24" s="26">
        <v>9.85</v>
      </c>
    </row>
    <row r="25" spans="1:5" ht="26.25" x14ac:dyDescent="0.25">
      <c r="A25" s="3" t="s">
        <v>23</v>
      </c>
      <c r="B25" s="10"/>
      <c r="C25" s="19"/>
      <c r="D25" s="30"/>
      <c r="E25" s="28"/>
    </row>
    <row r="26" spans="1:5" x14ac:dyDescent="0.25">
      <c r="A26" s="2" t="s">
        <v>24</v>
      </c>
      <c r="B26" s="11" t="s">
        <v>12</v>
      </c>
      <c r="C26" s="27">
        <v>70</v>
      </c>
      <c r="D26" s="19">
        <v>0</v>
      </c>
      <c r="E26" s="28">
        <v>70</v>
      </c>
    </row>
    <row r="27" spans="1:5" ht="21.75" customHeight="1" x14ac:dyDescent="0.25">
      <c r="A27" s="2" t="s">
        <v>25</v>
      </c>
      <c r="B27" s="11" t="s">
        <v>12</v>
      </c>
      <c r="C27" s="27">
        <v>25</v>
      </c>
      <c r="D27" s="19">
        <v>0</v>
      </c>
      <c r="E27" s="28">
        <v>25</v>
      </c>
    </row>
    <row r="28" spans="1:5" x14ac:dyDescent="0.25">
      <c r="A28" s="3" t="s">
        <v>74</v>
      </c>
      <c r="B28" s="11"/>
      <c r="C28" s="19"/>
      <c r="D28" s="19"/>
      <c r="E28" s="27"/>
    </row>
    <row r="29" spans="1:5" x14ac:dyDescent="0.25">
      <c r="A29" s="2" t="s">
        <v>82</v>
      </c>
      <c r="B29" s="11" t="s">
        <v>68</v>
      </c>
      <c r="C29" s="17">
        <v>50</v>
      </c>
      <c r="D29" s="27">
        <v>0</v>
      </c>
      <c r="E29" s="28">
        <v>50</v>
      </c>
    </row>
    <row r="30" spans="1:5" x14ac:dyDescent="0.25">
      <c r="A30" s="12" t="s">
        <v>26</v>
      </c>
      <c r="B30" s="13"/>
      <c r="C30" s="17"/>
      <c r="D30" s="27"/>
      <c r="E30" s="28"/>
    </row>
    <row r="31" spans="1:5" x14ac:dyDescent="0.25">
      <c r="A31" s="2" t="s">
        <v>27</v>
      </c>
      <c r="B31" s="11" t="s">
        <v>28</v>
      </c>
      <c r="C31" s="17">
        <f t="shared" ref="C31:C33" si="2">E31-(E31*20%)</f>
        <v>120</v>
      </c>
      <c r="D31" s="17">
        <f t="shared" ref="D31:D33" si="3">C31*25%</f>
        <v>30</v>
      </c>
      <c r="E31" s="28">
        <v>150</v>
      </c>
    </row>
    <row r="32" spans="1:5" x14ac:dyDescent="0.25">
      <c r="A32" s="2" t="s">
        <v>29</v>
      </c>
      <c r="B32" s="11" t="s">
        <v>28</v>
      </c>
      <c r="C32" s="17">
        <f t="shared" si="2"/>
        <v>176</v>
      </c>
      <c r="D32" s="17">
        <f t="shared" si="3"/>
        <v>44</v>
      </c>
      <c r="E32" s="28">
        <v>220</v>
      </c>
    </row>
    <row r="33" spans="1:5" x14ac:dyDescent="0.25">
      <c r="A33" s="2" t="s">
        <v>30</v>
      </c>
      <c r="B33" s="11" t="s">
        <v>28</v>
      </c>
      <c r="C33" s="17">
        <f t="shared" si="2"/>
        <v>224</v>
      </c>
      <c r="D33" s="17">
        <f t="shared" si="3"/>
        <v>56</v>
      </c>
      <c r="E33" s="28">
        <v>280</v>
      </c>
    </row>
    <row r="34" spans="1:5" ht="18" customHeight="1" x14ac:dyDescent="0.25">
      <c r="A34" s="12" t="s">
        <v>31</v>
      </c>
      <c r="B34" s="11"/>
      <c r="C34" s="19"/>
      <c r="D34" s="19"/>
      <c r="E34" s="28"/>
    </row>
    <row r="35" spans="1:5" x14ac:dyDescent="0.25">
      <c r="A35" s="5" t="s">
        <v>32</v>
      </c>
      <c r="B35" s="11" t="s">
        <v>12</v>
      </c>
      <c r="C35" s="27">
        <v>5</v>
      </c>
      <c r="D35" s="19">
        <v>0</v>
      </c>
      <c r="E35" s="28">
        <v>5</v>
      </c>
    </row>
    <row r="36" spans="1:5" x14ac:dyDescent="0.25">
      <c r="A36" s="5" t="s">
        <v>33</v>
      </c>
      <c r="B36" s="40" t="s">
        <v>12</v>
      </c>
      <c r="C36" s="23"/>
      <c r="D36" s="32"/>
      <c r="E36" s="25"/>
    </row>
    <row r="37" spans="1:5" x14ac:dyDescent="0.25">
      <c r="A37" s="8" t="s">
        <v>34</v>
      </c>
      <c r="B37" s="41"/>
      <c r="C37" s="24">
        <v>2.5</v>
      </c>
      <c r="D37" s="22">
        <v>0</v>
      </c>
      <c r="E37" s="26">
        <v>2.5</v>
      </c>
    </row>
    <row r="38" spans="1:5" x14ac:dyDescent="0.25">
      <c r="A38" s="2" t="s">
        <v>35</v>
      </c>
      <c r="B38" s="11" t="s">
        <v>12</v>
      </c>
      <c r="C38" s="27">
        <v>2.5</v>
      </c>
      <c r="D38" s="19">
        <v>0</v>
      </c>
      <c r="E38" s="28">
        <v>2.5</v>
      </c>
    </row>
    <row r="39" spans="1:5" x14ac:dyDescent="0.25">
      <c r="A39" s="5" t="s">
        <v>67</v>
      </c>
      <c r="B39" s="14" t="s">
        <v>68</v>
      </c>
      <c r="C39" s="28">
        <v>10</v>
      </c>
      <c r="D39" s="19">
        <v>0</v>
      </c>
      <c r="E39" s="28">
        <v>10</v>
      </c>
    </row>
    <row r="40" spans="1:5" x14ac:dyDescent="0.25">
      <c r="A40" s="5" t="s">
        <v>69</v>
      </c>
      <c r="B40" s="11" t="s">
        <v>36</v>
      </c>
      <c r="C40" s="28">
        <v>40</v>
      </c>
      <c r="D40" s="19">
        <v>0</v>
      </c>
      <c r="E40" s="28">
        <v>40</v>
      </c>
    </row>
    <row r="41" spans="1:5" x14ac:dyDescent="0.25">
      <c r="A41" s="5" t="s">
        <v>70</v>
      </c>
      <c r="B41" s="48" t="s">
        <v>36</v>
      </c>
      <c r="C41" s="35">
        <v>25</v>
      </c>
      <c r="D41" s="32"/>
      <c r="E41" s="35">
        <v>25</v>
      </c>
    </row>
    <row r="42" spans="1:5" ht="14.25" customHeight="1" x14ac:dyDescent="0.25">
      <c r="A42" s="8" t="s">
        <v>37</v>
      </c>
      <c r="B42" s="49"/>
      <c r="C42" s="36"/>
      <c r="D42" s="22">
        <v>0</v>
      </c>
      <c r="E42" s="36"/>
    </row>
    <row r="43" spans="1:5" ht="34.5" customHeight="1" x14ac:dyDescent="0.25">
      <c r="A43" s="2" t="s">
        <v>71</v>
      </c>
      <c r="B43" s="11" t="s">
        <v>36</v>
      </c>
      <c r="C43" s="28">
        <v>25</v>
      </c>
      <c r="D43" s="19">
        <v>0</v>
      </c>
      <c r="E43" s="28">
        <v>25</v>
      </c>
    </row>
    <row r="44" spans="1:5" ht="25.5" x14ac:dyDescent="0.25">
      <c r="A44" s="4" t="s">
        <v>0</v>
      </c>
      <c r="B44" s="9" t="s">
        <v>1</v>
      </c>
      <c r="C44" s="4" t="s">
        <v>58</v>
      </c>
      <c r="D44" s="4" t="s">
        <v>2</v>
      </c>
      <c r="E44" s="4" t="s">
        <v>60</v>
      </c>
    </row>
    <row r="45" spans="1:5" x14ac:dyDescent="0.25">
      <c r="A45" s="2" t="s">
        <v>72</v>
      </c>
      <c r="B45" s="11"/>
      <c r="C45" s="28"/>
      <c r="D45" s="19">
        <v>0</v>
      </c>
      <c r="E45" s="28"/>
    </row>
    <row r="46" spans="1:5" x14ac:dyDescent="0.25">
      <c r="A46" s="2" t="s">
        <v>38</v>
      </c>
      <c r="B46" s="11" t="s">
        <v>12</v>
      </c>
      <c r="C46" s="28">
        <v>50</v>
      </c>
      <c r="D46" s="19">
        <v>0</v>
      </c>
      <c r="E46" s="28">
        <v>50</v>
      </c>
    </row>
    <row r="47" spans="1:5" x14ac:dyDescent="0.25">
      <c r="A47" s="2" t="s">
        <v>39</v>
      </c>
      <c r="B47" s="11" t="s">
        <v>12</v>
      </c>
      <c r="C47" s="28">
        <v>35</v>
      </c>
      <c r="D47" s="19">
        <v>0</v>
      </c>
      <c r="E47" s="28">
        <v>35</v>
      </c>
    </row>
    <row r="48" spans="1:5" x14ac:dyDescent="0.25">
      <c r="A48" s="2" t="s">
        <v>40</v>
      </c>
      <c r="B48" s="11" t="s">
        <v>12</v>
      </c>
      <c r="C48" s="28">
        <v>100</v>
      </c>
      <c r="D48" s="19">
        <v>0</v>
      </c>
      <c r="E48" s="28">
        <v>100</v>
      </c>
    </row>
    <row r="49" spans="1:5" x14ac:dyDescent="0.25">
      <c r="A49" s="2" t="s">
        <v>41</v>
      </c>
      <c r="B49" s="11" t="s">
        <v>12</v>
      </c>
      <c r="C49" s="28">
        <v>150</v>
      </c>
      <c r="D49" s="19">
        <v>0</v>
      </c>
      <c r="E49" s="28">
        <v>150</v>
      </c>
    </row>
    <row r="50" spans="1:5" x14ac:dyDescent="0.25">
      <c r="A50" s="2" t="s">
        <v>42</v>
      </c>
      <c r="B50" s="11" t="s">
        <v>12</v>
      </c>
      <c r="C50" s="28">
        <v>200</v>
      </c>
      <c r="D50" s="19">
        <v>0</v>
      </c>
      <c r="E50" s="28">
        <v>200</v>
      </c>
    </row>
    <row r="51" spans="1:5" x14ac:dyDescent="0.25">
      <c r="A51" s="2" t="s">
        <v>43</v>
      </c>
      <c r="B51" s="11" t="s">
        <v>12</v>
      </c>
      <c r="C51" s="28">
        <v>30</v>
      </c>
      <c r="D51" s="19">
        <v>0</v>
      </c>
      <c r="E51" s="28">
        <v>30</v>
      </c>
    </row>
    <row r="52" spans="1:5" x14ac:dyDescent="0.25">
      <c r="A52" s="2" t="s">
        <v>73</v>
      </c>
      <c r="B52" s="11"/>
      <c r="C52" s="27"/>
      <c r="D52" s="19"/>
      <c r="E52" s="27"/>
    </row>
    <row r="53" spans="1:5" x14ac:dyDescent="0.25">
      <c r="A53" s="2" t="s">
        <v>42</v>
      </c>
      <c r="B53" s="11" t="s">
        <v>12</v>
      </c>
      <c r="C53" s="28">
        <v>200</v>
      </c>
      <c r="D53" s="19">
        <v>0</v>
      </c>
      <c r="E53" s="28">
        <v>200</v>
      </c>
    </row>
    <row r="54" spans="1:5" x14ac:dyDescent="0.25">
      <c r="A54" s="2" t="s">
        <v>44</v>
      </c>
      <c r="B54" s="11" t="s">
        <v>12</v>
      </c>
      <c r="C54" s="28">
        <v>150</v>
      </c>
      <c r="D54" s="19">
        <v>0</v>
      </c>
      <c r="E54" s="28">
        <v>150</v>
      </c>
    </row>
    <row r="55" spans="1:5" x14ac:dyDescent="0.25">
      <c r="A55" s="2" t="s">
        <v>45</v>
      </c>
      <c r="B55" s="11" t="s">
        <v>12</v>
      </c>
      <c r="C55" s="28">
        <v>50</v>
      </c>
      <c r="D55" s="19">
        <v>0</v>
      </c>
      <c r="E55" s="28">
        <v>50</v>
      </c>
    </row>
    <row r="56" spans="1:5" x14ac:dyDescent="0.25">
      <c r="A56" s="2" t="s">
        <v>39</v>
      </c>
      <c r="B56" s="11" t="s">
        <v>12</v>
      </c>
      <c r="C56" s="28">
        <v>35</v>
      </c>
      <c r="D56" s="19">
        <v>0</v>
      </c>
      <c r="E56" s="28">
        <v>35</v>
      </c>
    </row>
    <row r="57" spans="1:5" ht="19.5" customHeight="1" x14ac:dyDescent="0.25">
      <c r="A57" s="34" t="s">
        <v>83</v>
      </c>
      <c r="B57" s="11"/>
      <c r="C57" s="27"/>
      <c r="D57" s="19"/>
      <c r="E57" s="27"/>
    </row>
    <row r="58" spans="1:5" x14ac:dyDescent="0.25">
      <c r="A58" s="7" t="s">
        <v>46</v>
      </c>
      <c r="B58" s="40"/>
      <c r="C58" s="42"/>
      <c r="D58" s="43"/>
      <c r="E58" s="42"/>
    </row>
    <row r="59" spans="1:5" x14ac:dyDescent="0.25">
      <c r="A59" s="6" t="s">
        <v>47</v>
      </c>
      <c r="B59" s="41"/>
      <c r="C59" s="42"/>
      <c r="D59" s="43"/>
      <c r="E59" s="42"/>
    </row>
    <row r="60" spans="1:5" ht="26.25" x14ac:dyDescent="0.25">
      <c r="A60" s="2" t="s">
        <v>75</v>
      </c>
      <c r="B60" s="11" t="s">
        <v>12</v>
      </c>
      <c r="C60" s="28">
        <v>200</v>
      </c>
      <c r="D60" s="19">
        <v>0</v>
      </c>
      <c r="E60" s="28">
        <v>200</v>
      </c>
    </row>
    <row r="61" spans="1:5" x14ac:dyDescent="0.25">
      <c r="A61" s="2" t="s">
        <v>48</v>
      </c>
      <c r="B61" s="11" t="s">
        <v>12</v>
      </c>
      <c r="C61" s="28">
        <v>50</v>
      </c>
      <c r="D61" s="19">
        <v>0</v>
      </c>
      <c r="E61" s="28">
        <v>50</v>
      </c>
    </row>
    <row r="62" spans="1:5" x14ac:dyDescent="0.25">
      <c r="A62" s="5" t="s">
        <v>49</v>
      </c>
      <c r="B62" s="11" t="s">
        <v>50</v>
      </c>
      <c r="C62" s="28">
        <v>300</v>
      </c>
      <c r="D62" s="19">
        <v>0</v>
      </c>
      <c r="E62" s="28">
        <v>300</v>
      </c>
    </row>
    <row r="63" spans="1:5" x14ac:dyDescent="0.25">
      <c r="A63" s="7" t="s">
        <v>51</v>
      </c>
      <c r="B63" s="37"/>
      <c r="C63" s="29"/>
      <c r="D63" s="39"/>
      <c r="E63" s="21"/>
    </row>
    <row r="64" spans="1:5" x14ac:dyDescent="0.25">
      <c r="A64" s="6" t="s">
        <v>52</v>
      </c>
      <c r="B64" s="38"/>
      <c r="C64" s="24"/>
      <c r="D64" s="39"/>
      <c r="E64" s="26"/>
    </row>
    <row r="65" spans="1:5" ht="26.25" x14ac:dyDescent="0.25">
      <c r="A65" s="2" t="s">
        <v>76</v>
      </c>
      <c r="B65" s="11" t="s">
        <v>12</v>
      </c>
      <c r="C65" s="28">
        <v>200</v>
      </c>
      <c r="D65" s="19">
        <v>0</v>
      </c>
      <c r="E65" s="28">
        <v>200</v>
      </c>
    </row>
    <row r="66" spans="1:5" x14ac:dyDescent="0.25">
      <c r="A66" s="2" t="s">
        <v>53</v>
      </c>
      <c r="B66" s="11" t="s">
        <v>50</v>
      </c>
      <c r="C66" s="28">
        <v>100</v>
      </c>
      <c r="D66" s="33">
        <v>0</v>
      </c>
      <c r="E66" s="28">
        <v>100</v>
      </c>
    </row>
    <row r="67" spans="1:5" x14ac:dyDescent="0.25">
      <c r="A67" s="2" t="s">
        <v>77</v>
      </c>
      <c r="B67" s="11" t="s">
        <v>50</v>
      </c>
      <c r="C67" s="28">
        <v>300</v>
      </c>
      <c r="D67" s="19">
        <v>0</v>
      </c>
      <c r="E67" s="28">
        <v>300</v>
      </c>
    </row>
    <row r="68" spans="1:5" x14ac:dyDescent="0.25">
      <c r="A68" s="12" t="s">
        <v>54</v>
      </c>
      <c r="B68" s="13"/>
      <c r="C68" s="30"/>
      <c r="D68" s="30"/>
      <c r="E68" s="31"/>
    </row>
    <row r="69" spans="1:5" ht="30" customHeight="1" x14ac:dyDescent="0.25">
      <c r="A69" s="2" t="s">
        <v>78</v>
      </c>
      <c r="B69" s="11" t="s">
        <v>55</v>
      </c>
      <c r="C69" s="17">
        <f t="shared" ref="C69:C76" si="4">E69-(E69*20%)</f>
        <v>200</v>
      </c>
      <c r="D69" s="17">
        <f t="shared" ref="D69:D76" si="5">C69*25%</f>
        <v>50</v>
      </c>
      <c r="E69" s="28">
        <v>250</v>
      </c>
    </row>
    <row r="70" spans="1:5" ht="26.25" x14ac:dyDescent="0.25">
      <c r="A70" s="2" t="s">
        <v>79</v>
      </c>
      <c r="B70" s="11" t="s">
        <v>55</v>
      </c>
      <c r="C70" s="17">
        <f t="shared" si="4"/>
        <v>120</v>
      </c>
      <c r="D70" s="17">
        <f t="shared" si="5"/>
        <v>30</v>
      </c>
      <c r="E70" s="28">
        <v>150</v>
      </c>
    </row>
    <row r="71" spans="1:5" x14ac:dyDescent="0.25">
      <c r="A71" s="2" t="s">
        <v>84</v>
      </c>
      <c r="B71" s="11" t="s">
        <v>12</v>
      </c>
      <c r="C71" s="17">
        <f t="shared" si="4"/>
        <v>6.4</v>
      </c>
      <c r="D71" s="17">
        <f t="shared" si="5"/>
        <v>1.6</v>
      </c>
      <c r="E71" s="28">
        <v>8</v>
      </c>
    </row>
    <row r="72" spans="1:5" x14ac:dyDescent="0.25">
      <c r="A72" s="2" t="s">
        <v>85</v>
      </c>
      <c r="B72" s="11" t="s">
        <v>56</v>
      </c>
      <c r="C72" s="17">
        <f t="shared" si="4"/>
        <v>48</v>
      </c>
      <c r="D72" s="17">
        <f t="shared" si="5"/>
        <v>12</v>
      </c>
      <c r="E72" s="28">
        <v>60</v>
      </c>
    </row>
    <row r="73" spans="1:5" ht="26.25" x14ac:dyDescent="0.25">
      <c r="A73" s="2" t="s">
        <v>80</v>
      </c>
      <c r="B73" s="11" t="s">
        <v>55</v>
      </c>
      <c r="C73" s="17">
        <f t="shared" si="4"/>
        <v>100</v>
      </c>
      <c r="D73" s="17">
        <f t="shared" si="5"/>
        <v>25</v>
      </c>
      <c r="E73" s="28">
        <v>125</v>
      </c>
    </row>
    <row r="74" spans="1:5" ht="26.25" x14ac:dyDescent="0.25">
      <c r="A74" s="2" t="s">
        <v>81</v>
      </c>
      <c r="B74" s="11" t="s">
        <v>55</v>
      </c>
      <c r="C74" s="17">
        <f t="shared" si="4"/>
        <v>60</v>
      </c>
      <c r="D74" s="17">
        <f t="shared" si="5"/>
        <v>15</v>
      </c>
      <c r="E74" s="28">
        <v>75</v>
      </c>
    </row>
    <row r="75" spans="1:5" x14ac:dyDescent="0.25">
      <c r="A75" s="2" t="s">
        <v>57</v>
      </c>
      <c r="B75" s="11" t="s">
        <v>12</v>
      </c>
      <c r="C75" s="17">
        <f t="shared" si="4"/>
        <v>4</v>
      </c>
      <c r="D75" s="17">
        <f t="shared" si="5"/>
        <v>1</v>
      </c>
      <c r="E75" s="28">
        <v>5</v>
      </c>
    </row>
    <row r="76" spans="1:5" x14ac:dyDescent="0.25">
      <c r="A76" s="2" t="s">
        <v>86</v>
      </c>
      <c r="B76" s="11" t="s">
        <v>56</v>
      </c>
      <c r="C76" s="17">
        <f t="shared" si="4"/>
        <v>24</v>
      </c>
      <c r="D76" s="17">
        <f t="shared" si="5"/>
        <v>6</v>
      </c>
      <c r="E76" s="28">
        <v>30</v>
      </c>
    </row>
    <row r="78" spans="1:5" x14ac:dyDescent="0.25">
      <c r="A78" s="47" t="s">
        <v>66</v>
      </c>
      <c r="B78" s="47"/>
      <c r="C78" s="47"/>
      <c r="D78" s="47"/>
      <c r="E78" s="47"/>
    </row>
    <row r="80" spans="1:5" ht="28.5" customHeight="1" x14ac:dyDescent="0.25">
      <c r="A80" s="46" t="s">
        <v>65</v>
      </c>
      <c r="B80" s="46"/>
      <c r="C80" s="46"/>
      <c r="D80" s="46"/>
      <c r="E80" s="46"/>
    </row>
    <row r="82" spans="1:5" ht="28.5" customHeight="1" x14ac:dyDescent="0.25">
      <c r="A82" s="46" t="s">
        <v>87</v>
      </c>
      <c r="B82" s="46"/>
      <c r="C82" s="46"/>
      <c r="D82" s="46"/>
      <c r="E82" s="46"/>
    </row>
  </sheetData>
  <mergeCells count="19">
    <mergeCell ref="A4:E4"/>
    <mergeCell ref="A80:E80"/>
    <mergeCell ref="A82:E82"/>
    <mergeCell ref="B36:B37"/>
    <mergeCell ref="A78:E78"/>
    <mergeCell ref="B41:B42"/>
    <mergeCell ref="B18:B19"/>
    <mergeCell ref="D18:D19"/>
    <mergeCell ref="A18:A19"/>
    <mergeCell ref="B23:B24"/>
    <mergeCell ref="D23:D24"/>
    <mergeCell ref="E41:E42"/>
    <mergeCell ref="C41:C42"/>
    <mergeCell ref="B63:B64"/>
    <mergeCell ref="D63:D64"/>
    <mergeCell ref="B58:B59"/>
    <mergeCell ref="C58:C59"/>
    <mergeCell ref="D58:D59"/>
    <mergeCell ref="E58:E5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2026-05-21T08:35:21Z</cp:lastPrinted>
  <dcterms:created xsi:type="dcterms:W3CDTF">2022-12-06T08:24:22Z</dcterms:created>
  <dcterms:modified xsi:type="dcterms:W3CDTF">2026-06-01T11:54:46Z</dcterms:modified>
</cp:coreProperties>
</file>